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faxel\AppData\Local\Microsoft\Windows\INetCache\Content.Outlook\ITQ9JOFZ\"/>
    </mc:Choice>
  </mc:AlternateContent>
  <xr:revisionPtr revIDLastSave="0" documentId="13_ncr:1_{015E072A-4A56-4021-AA40-38BA5D25D3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'Ark1'!$A$1:$I$65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G59" i="1"/>
  <c r="F59" i="1"/>
  <c r="G34" i="1"/>
  <c r="H34" i="1"/>
  <c r="E34" i="1"/>
  <c r="D59" i="1"/>
  <c r="C59" i="1"/>
  <c r="H59" i="1"/>
  <c r="E59" i="1"/>
  <c r="D34" i="1"/>
  <c r="C34" i="1"/>
  <c r="H36" i="1"/>
  <c r="F36" i="1"/>
  <c r="C35" i="1" l="1"/>
  <c r="C36" i="1" s="1"/>
  <c r="D36" i="1"/>
  <c r="E36" i="1"/>
  <c r="G36" i="1"/>
</calcChain>
</file>

<file path=xl/sharedStrings.xml><?xml version="1.0" encoding="utf-8"?>
<sst xmlns="http://schemas.openxmlformats.org/spreadsheetml/2006/main" count="73" uniqueCount="58">
  <si>
    <t>Resultat opgørelse</t>
  </si>
  <si>
    <t>2022 Budget</t>
  </si>
  <si>
    <t>udgifter</t>
  </si>
  <si>
    <t>indtægter</t>
  </si>
  <si>
    <t>kontingent fra medlemmer</t>
  </si>
  <si>
    <t>Kontingent fra foreninger</t>
  </si>
  <si>
    <t>DNS plantekasse-medlem</t>
  </si>
  <si>
    <t xml:space="preserve">kontant salg v/kulturfest    </t>
  </si>
  <si>
    <t xml:space="preserve">salg vis MobilePay (kulturfest) </t>
  </si>
  <si>
    <t>flaskepant</t>
  </si>
  <si>
    <t>A5 flyers (kulbaneparkens Venner)</t>
  </si>
  <si>
    <t>kontormaskiner computer m.v.</t>
  </si>
  <si>
    <t xml:space="preserve">KV reklamer </t>
  </si>
  <si>
    <t>Gebyrer f. konto</t>
  </si>
  <si>
    <t>Gebyrer f. MP</t>
  </si>
  <si>
    <t>Gebyrer f. Nets</t>
  </si>
  <si>
    <t>renter</t>
  </si>
  <si>
    <t>kontortid 'Lysboks' / gaver mv.</t>
  </si>
  <si>
    <t>Bruger Lysboks'</t>
  </si>
  <si>
    <t>Kunstforeningen kulbanekvarteret</t>
  </si>
  <si>
    <t>Dragedag</t>
  </si>
  <si>
    <t>forårsrengøring</t>
  </si>
  <si>
    <t xml:space="preserve">Havefællesskab      </t>
  </si>
  <si>
    <t>total:</t>
  </si>
  <si>
    <t>Overskud / Underskud</t>
  </si>
  <si>
    <t>Afstemning</t>
  </si>
  <si>
    <t>2022 realiseret</t>
  </si>
  <si>
    <t>2023 Budget</t>
  </si>
  <si>
    <t>Balance</t>
  </si>
  <si>
    <t>Aktiver</t>
  </si>
  <si>
    <t>Passiver</t>
  </si>
  <si>
    <t>Kassebeholdning</t>
  </si>
  <si>
    <t>Bankbeholdning                             note 1)</t>
  </si>
  <si>
    <t>Lager /Plantekasser</t>
  </si>
  <si>
    <t>kontorhold / computer m.v</t>
  </si>
  <si>
    <t>lagerbeholdning el-udstyr</t>
  </si>
  <si>
    <t>lagerbeholdning dragekomponenter</t>
  </si>
  <si>
    <t>lagerbeholdning diverse udstyr</t>
  </si>
  <si>
    <t>Donationer m.v.</t>
  </si>
  <si>
    <t>foreningslogo m.v. (Værdi af)</t>
  </si>
  <si>
    <t>skyldige omk.</t>
  </si>
  <si>
    <t>forudbetalt kontingent</t>
  </si>
  <si>
    <t>støtte til lokalaktiviteter</t>
  </si>
  <si>
    <t>Egenkapital</t>
  </si>
  <si>
    <t>Preben Knudsen (Kasserer)</t>
  </si>
  <si>
    <t>Benjamin Friis</t>
  </si>
  <si>
    <t>Regnskab for foreningen Kulbaneparkens Venner - 2022</t>
  </si>
  <si>
    <t>note 1)  Bankbeholdningen består af indestående for både KV / DNS / Valby Skate / Lysboksen og Kunstfroreningen</t>
  </si>
  <si>
    <t>kontingent valby skate</t>
  </si>
  <si>
    <t>sponsor tilskud</t>
  </si>
  <si>
    <t>tilskud fonde / VL /VF</t>
  </si>
  <si>
    <t>Lysboks, indestående</t>
  </si>
  <si>
    <t>kulturfest - erstatning</t>
  </si>
  <si>
    <t xml:space="preserve">kulturfest                                                </t>
  </si>
  <si>
    <t>kulturfest diverse</t>
  </si>
  <si>
    <t>kontorhold, møder mv.</t>
  </si>
  <si>
    <t>KBH-picnic arrangement</t>
  </si>
  <si>
    <t xml:space="preserve">Regnskabet er revideret d. 20. Februar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</si>
</sst>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top"/>
    </xf>
    <xf numFmtId="4" fontId="0" fillId="0" borderId="5" xfId="0" applyNumberFormat="1" applyBorder="1"/>
    <xf numFmtId="4" fontId="0" fillId="0" borderId="6" xfId="0" applyNumberFormat="1" applyBorder="1"/>
    <xf numFmtId="4" fontId="0" fillId="0" borderId="6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7" xfId="0" applyBorder="1" applyAlignment="1">
      <alignment horizontal="left" vertical="top"/>
    </xf>
    <xf numFmtId="4" fontId="0" fillId="0" borderId="8" xfId="0" applyNumberFormat="1" applyBorder="1"/>
    <xf numFmtId="4" fontId="0" fillId="0" borderId="4" xfId="0" applyNumberFormat="1" applyBorder="1"/>
    <xf numFmtId="4" fontId="0" fillId="0" borderId="4" xfId="0" applyNumberFormat="1" applyBorder="1" applyAlignment="1">
      <alignment vertical="center"/>
    </xf>
    <xf numFmtId="4" fontId="0" fillId="0" borderId="11" xfId="0" applyNumberFormat="1" applyBorder="1"/>
    <xf numFmtId="4" fontId="0" fillId="0" borderId="10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2" borderId="3" xfId="0" applyNumberFormat="1" applyFill="1" applyBorder="1"/>
    <xf numFmtId="0" fontId="2" fillId="3" borderId="12" xfId="0" applyFont="1" applyFill="1" applyBorder="1" applyAlignment="1">
      <alignment horizontal="left" vertical="center"/>
    </xf>
    <xf numFmtId="4" fontId="0" fillId="3" borderId="13" xfId="0" applyNumberFormat="1" applyFill="1" applyBorder="1"/>
    <xf numFmtId="4" fontId="0" fillId="3" borderId="14" xfId="0" applyNumberFormat="1" applyFill="1" applyBorder="1"/>
    <xf numFmtId="0" fontId="4" fillId="0" borderId="0" xfId="0" applyFont="1" applyAlignment="1">
      <alignment horizontal="left" vertical="top"/>
    </xf>
    <xf numFmtId="4" fontId="0" fillId="0" borderId="0" xfId="0" applyNumberFormat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5" xfId="0" applyBorder="1"/>
    <xf numFmtId="4" fontId="0" fillId="0" borderId="19" xfId="0" applyNumberFormat="1" applyBorder="1"/>
    <xf numFmtId="4" fontId="0" fillId="0" borderId="0" xfId="0" applyNumberFormat="1"/>
    <xf numFmtId="4" fontId="0" fillId="0" borderId="7" xfId="0" applyNumberFormat="1" applyBorder="1"/>
    <xf numFmtId="0" fontId="0" fillId="0" borderId="12" xfId="0" applyBorder="1" applyAlignment="1">
      <alignment horizontal="left" vertical="top"/>
    </xf>
    <xf numFmtId="4" fontId="1" fillId="0" borderId="20" xfId="0" applyNumberFormat="1" applyFont="1" applyBorder="1"/>
    <xf numFmtId="4" fontId="0" fillId="0" borderId="20" xfId="0" applyNumberFormat="1" applyBorder="1"/>
    <xf numFmtId="0" fontId="2" fillId="3" borderId="21" xfId="0" applyFont="1" applyFill="1" applyBorder="1" applyAlignment="1">
      <alignment vertical="center"/>
    </xf>
    <xf numFmtId="4" fontId="0" fillId="3" borderId="15" xfId="0" applyNumberFormat="1" applyFill="1" applyBorder="1"/>
    <xf numFmtId="4" fontId="0" fillId="3" borderId="21" xfId="0" applyNumberFormat="1" applyFill="1" applyBorder="1"/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/>
    <xf numFmtId="0" fontId="0" fillId="0" borderId="19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" xfId="0" quotePrefix="1" applyBorder="1" applyAlignment="1">
      <alignment horizontal="left" vertical="top"/>
    </xf>
    <xf numFmtId="0" fontId="0" fillId="0" borderId="20" xfId="0" applyBorder="1"/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5"/>
  <sheetViews>
    <sheetView tabSelected="1" topLeftCell="A32" workbookViewId="0">
      <selection activeCell="H58" sqref="H58"/>
    </sheetView>
  </sheetViews>
  <sheetFormatPr defaultRowHeight="15" x14ac:dyDescent="0.25"/>
  <cols>
    <col min="1" max="1" width="4.85546875" customWidth="1"/>
    <col min="2" max="2" width="35.7109375" customWidth="1"/>
    <col min="3" max="8" width="12.7109375" customWidth="1"/>
    <col min="9" max="9" width="3.42578125" customWidth="1"/>
  </cols>
  <sheetData>
    <row r="1" spans="2:8" ht="31.5" customHeight="1" x14ac:dyDescent="0.25">
      <c r="B1" s="48" t="s">
        <v>46</v>
      </c>
      <c r="C1" s="48"/>
      <c r="D1" s="48"/>
      <c r="E1" s="48"/>
      <c r="F1" s="48"/>
    </row>
    <row r="2" spans="2:8" ht="16.5" customHeight="1" thickBot="1" x14ac:dyDescent="0.3">
      <c r="B2" s="22"/>
      <c r="C2" s="22"/>
      <c r="D2" s="22"/>
      <c r="E2" s="22"/>
      <c r="F2" s="22"/>
      <c r="G2" s="23"/>
      <c r="H2" s="23"/>
    </row>
    <row r="3" spans="2:8" x14ac:dyDescent="0.25">
      <c r="B3" s="49" t="s">
        <v>0</v>
      </c>
      <c r="C3" s="46" t="s">
        <v>1</v>
      </c>
      <c r="D3" s="47"/>
      <c r="E3" s="44" t="s">
        <v>26</v>
      </c>
      <c r="F3" s="45"/>
      <c r="G3" s="46" t="s">
        <v>27</v>
      </c>
      <c r="H3" s="47"/>
    </row>
    <row r="4" spans="2:8" x14ac:dyDescent="0.25">
      <c r="B4" s="50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</row>
    <row r="5" spans="2:8" x14ac:dyDescent="0.25">
      <c r="B5" s="34" t="s">
        <v>4</v>
      </c>
      <c r="C5" s="4"/>
      <c r="D5" s="5">
        <v>1750</v>
      </c>
      <c r="E5" s="6"/>
      <c r="F5" s="7">
        <v>3100</v>
      </c>
      <c r="G5" s="4"/>
      <c r="H5" s="5">
        <v>3750</v>
      </c>
    </row>
    <row r="6" spans="2:8" x14ac:dyDescent="0.25">
      <c r="B6" s="33" t="s">
        <v>5</v>
      </c>
      <c r="C6" s="9"/>
      <c r="D6" s="10">
        <v>1200</v>
      </c>
      <c r="E6" s="11"/>
      <c r="F6" s="11">
        <v>900</v>
      </c>
      <c r="G6" s="9"/>
      <c r="H6" s="10">
        <v>1200</v>
      </c>
    </row>
    <row r="7" spans="2:8" x14ac:dyDescent="0.25">
      <c r="B7" s="33" t="s">
        <v>19</v>
      </c>
      <c r="C7" s="10"/>
      <c r="D7" s="10"/>
      <c r="E7" s="11"/>
      <c r="F7" s="11">
        <v>180.9</v>
      </c>
      <c r="G7" s="10"/>
      <c r="H7" s="10">
        <v>0</v>
      </c>
    </row>
    <row r="8" spans="2:8" x14ac:dyDescent="0.25">
      <c r="B8" s="33" t="s">
        <v>48</v>
      </c>
      <c r="C8" s="10"/>
      <c r="D8" s="10"/>
      <c r="E8" s="11"/>
      <c r="F8" s="11">
        <v>1900</v>
      </c>
      <c r="G8" s="10"/>
      <c r="H8" s="10">
        <v>2500</v>
      </c>
    </row>
    <row r="9" spans="2:8" x14ac:dyDescent="0.25">
      <c r="B9" s="33" t="s">
        <v>6</v>
      </c>
      <c r="C9" s="9"/>
      <c r="D9" s="10">
        <v>5000</v>
      </c>
      <c r="E9" s="11"/>
      <c r="F9" s="11">
        <v>4250</v>
      </c>
      <c r="G9" s="10"/>
      <c r="H9" s="10">
        <v>6000</v>
      </c>
    </row>
    <row r="10" spans="2:8" x14ac:dyDescent="0.25">
      <c r="B10" s="33" t="s">
        <v>51</v>
      </c>
      <c r="C10" s="10"/>
      <c r="D10" s="10"/>
      <c r="E10" s="11"/>
      <c r="F10" s="11">
        <v>244.7</v>
      </c>
      <c r="G10" s="10"/>
      <c r="H10" s="10">
        <v>300</v>
      </c>
    </row>
    <row r="11" spans="2:8" x14ac:dyDescent="0.25">
      <c r="B11" s="33" t="s">
        <v>7</v>
      </c>
      <c r="C11" s="10"/>
      <c r="D11" s="10">
        <v>7000</v>
      </c>
      <c r="E11" s="11"/>
      <c r="F11" s="11">
        <v>3656</v>
      </c>
      <c r="G11" s="10"/>
      <c r="H11" s="10"/>
    </row>
    <row r="12" spans="2:8" x14ac:dyDescent="0.25">
      <c r="B12" s="33" t="s">
        <v>8</v>
      </c>
      <c r="C12" s="10"/>
      <c r="D12" s="10">
        <v>5000</v>
      </c>
      <c r="E12" s="11"/>
      <c r="F12" s="11">
        <v>10478.25</v>
      </c>
      <c r="G12" s="10"/>
      <c r="H12" s="10">
        <v>11000</v>
      </c>
    </row>
    <row r="13" spans="2:8" x14ac:dyDescent="0.25">
      <c r="B13" s="33" t="s">
        <v>9</v>
      </c>
      <c r="C13" s="10"/>
      <c r="D13" s="10">
        <v>500</v>
      </c>
      <c r="E13" s="11"/>
      <c r="F13" s="11">
        <v>405</v>
      </c>
      <c r="G13" s="10"/>
      <c r="H13" s="10">
        <v>500</v>
      </c>
    </row>
    <row r="14" spans="2:8" x14ac:dyDescent="0.25">
      <c r="B14" s="33" t="s">
        <v>10</v>
      </c>
      <c r="C14" s="10">
        <v>1600</v>
      </c>
      <c r="D14" s="10"/>
      <c r="E14" s="11"/>
      <c r="F14" s="11"/>
      <c r="G14" s="9"/>
      <c r="H14" s="10"/>
    </row>
    <row r="15" spans="2:8" x14ac:dyDescent="0.25">
      <c r="B15" s="33" t="s">
        <v>11</v>
      </c>
      <c r="C15" s="10"/>
      <c r="D15" s="10"/>
      <c r="E15" s="11"/>
      <c r="F15" s="11"/>
      <c r="G15" s="4"/>
      <c r="H15" s="5"/>
    </row>
    <row r="16" spans="2:8" x14ac:dyDescent="0.25">
      <c r="B16" s="33" t="s">
        <v>12</v>
      </c>
      <c r="C16" s="10"/>
      <c r="D16" s="10"/>
      <c r="E16" s="11"/>
      <c r="F16" s="11"/>
      <c r="G16" s="9"/>
      <c r="H16" s="10"/>
    </row>
    <row r="17" spans="2:8" x14ac:dyDescent="0.25">
      <c r="B17" s="33" t="s">
        <v>13</v>
      </c>
      <c r="C17" s="10">
        <v>250</v>
      </c>
      <c r="D17" s="10"/>
      <c r="E17" s="11">
        <v>300</v>
      </c>
      <c r="F17" s="11"/>
      <c r="G17" s="4">
        <v>300</v>
      </c>
      <c r="H17" s="5"/>
    </row>
    <row r="18" spans="2:8" x14ac:dyDescent="0.25">
      <c r="B18" s="33" t="s">
        <v>14</v>
      </c>
      <c r="C18" s="10">
        <v>700</v>
      </c>
      <c r="D18" s="10"/>
      <c r="E18" s="11">
        <v>959.75</v>
      </c>
      <c r="F18" s="11"/>
      <c r="G18" s="9">
        <v>1100</v>
      </c>
      <c r="H18" s="10"/>
    </row>
    <row r="19" spans="2:8" x14ac:dyDescent="0.25">
      <c r="B19" s="33" t="s">
        <v>15</v>
      </c>
      <c r="C19" s="10">
        <v>500</v>
      </c>
      <c r="D19" s="10"/>
      <c r="E19" s="11"/>
      <c r="F19" s="11"/>
      <c r="G19" s="4"/>
      <c r="H19" s="5"/>
    </row>
    <row r="20" spans="2:8" x14ac:dyDescent="0.25">
      <c r="B20" s="33" t="s">
        <v>16</v>
      </c>
      <c r="C20" s="10"/>
      <c r="D20" s="10"/>
      <c r="E20" s="11"/>
      <c r="F20" s="11"/>
      <c r="G20" s="9"/>
      <c r="H20" s="10"/>
    </row>
    <row r="21" spans="2:8" x14ac:dyDescent="0.25">
      <c r="B21" s="33" t="s">
        <v>55</v>
      </c>
      <c r="C21" s="10">
        <v>1500</v>
      </c>
      <c r="D21" s="10"/>
      <c r="E21" s="11">
        <v>4224.8</v>
      </c>
      <c r="F21" s="11"/>
      <c r="G21" s="4">
        <v>2000</v>
      </c>
      <c r="H21" s="5"/>
    </row>
    <row r="22" spans="2:8" x14ac:dyDescent="0.25">
      <c r="B22" s="33" t="s">
        <v>17</v>
      </c>
      <c r="C22" s="10"/>
      <c r="D22" s="10"/>
      <c r="E22" s="11">
        <v>2314.42</v>
      </c>
      <c r="F22" s="11"/>
      <c r="G22" s="9"/>
      <c r="H22" s="10"/>
    </row>
    <row r="23" spans="2:8" x14ac:dyDescent="0.25">
      <c r="B23" s="38" t="s">
        <v>18</v>
      </c>
      <c r="C23" s="10"/>
      <c r="D23" s="10"/>
      <c r="E23" s="11">
        <v>78.349999999999994</v>
      </c>
      <c r="F23" s="11"/>
      <c r="G23" s="4">
        <v>120</v>
      </c>
      <c r="H23" s="5"/>
    </row>
    <row r="24" spans="2:8" x14ac:dyDescent="0.25">
      <c r="B24" s="33" t="s">
        <v>19</v>
      </c>
      <c r="C24" s="10">
        <v>50000</v>
      </c>
      <c r="D24" s="10">
        <v>50000</v>
      </c>
      <c r="E24" s="11"/>
      <c r="F24" s="11"/>
      <c r="G24" s="9"/>
      <c r="H24" s="10"/>
    </row>
    <row r="25" spans="2:8" x14ac:dyDescent="0.25">
      <c r="B25" s="33" t="s">
        <v>20</v>
      </c>
      <c r="C25" s="10"/>
      <c r="D25" s="10"/>
      <c r="E25" s="11"/>
      <c r="F25" s="11"/>
      <c r="G25" s="10">
        <v>3000</v>
      </c>
      <c r="H25" s="10"/>
    </row>
    <row r="26" spans="2:8" x14ac:dyDescent="0.25">
      <c r="B26" s="33" t="s">
        <v>56</v>
      </c>
      <c r="C26" s="10"/>
      <c r="D26" s="10"/>
      <c r="E26" s="11"/>
      <c r="F26" s="11"/>
      <c r="G26" s="10">
        <v>76000</v>
      </c>
      <c r="H26" s="10">
        <v>90000</v>
      </c>
    </row>
    <row r="27" spans="2:8" x14ac:dyDescent="0.25">
      <c r="B27" s="33" t="s">
        <v>53</v>
      </c>
      <c r="C27" s="10">
        <v>140000</v>
      </c>
      <c r="D27" s="10">
        <v>100000</v>
      </c>
      <c r="E27" s="11">
        <v>168552.18</v>
      </c>
      <c r="F27" s="11">
        <v>3698.59</v>
      </c>
      <c r="G27" s="10">
        <v>150000</v>
      </c>
      <c r="H27" s="10"/>
    </row>
    <row r="28" spans="2:8" x14ac:dyDescent="0.25">
      <c r="B28" s="33" t="s">
        <v>52</v>
      </c>
      <c r="C28" s="10"/>
      <c r="D28" s="10"/>
      <c r="E28" s="11">
        <v>5662.5</v>
      </c>
      <c r="F28" s="11"/>
      <c r="G28" s="10"/>
      <c r="H28" s="10"/>
    </row>
    <row r="29" spans="2:8" x14ac:dyDescent="0.25">
      <c r="B29" s="33" t="s">
        <v>54</v>
      </c>
      <c r="C29" s="10"/>
      <c r="D29" s="10"/>
      <c r="E29" s="11">
        <v>13018.61</v>
      </c>
      <c r="F29" s="11">
        <v>2600</v>
      </c>
      <c r="G29" s="10"/>
      <c r="H29" s="10"/>
    </row>
    <row r="30" spans="2:8" x14ac:dyDescent="0.25">
      <c r="B30" s="33" t="s">
        <v>21</v>
      </c>
      <c r="C30" s="10">
        <v>0</v>
      </c>
      <c r="D30" s="10"/>
      <c r="E30" s="11"/>
      <c r="F30" s="11"/>
      <c r="G30" s="10"/>
      <c r="H30" s="10"/>
    </row>
    <row r="31" spans="2:8" x14ac:dyDescent="0.25">
      <c r="B31" s="35" t="s">
        <v>50</v>
      </c>
      <c r="C31" s="10"/>
      <c r="D31" s="10">
        <v>40000</v>
      </c>
      <c r="E31" s="11"/>
      <c r="F31" s="11">
        <v>154000</v>
      </c>
      <c r="G31" s="10"/>
      <c r="H31" s="10">
        <v>160000</v>
      </c>
    </row>
    <row r="32" spans="2:8" x14ac:dyDescent="0.25">
      <c r="B32" s="35" t="s">
        <v>49</v>
      </c>
      <c r="C32" s="10"/>
      <c r="D32" s="10"/>
      <c r="E32" s="11"/>
      <c r="F32" s="11">
        <v>1000</v>
      </c>
      <c r="G32" s="10"/>
      <c r="H32" s="10">
        <v>2000</v>
      </c>
    </row>
    <row r="33" spans="2:8" x14ac:dyDescent="0.25">
      <c r="B33" s="33" t="s">
        <v>22</v>
      </c>
      <c r="C33" s="10"/>
      <c r="D33" s="10"/>
      <c r="E33" s="11"/>
      <c r="F33" s="11"/>
      <c r="G33" s="10"/>
      <c r="H33" s="10"/>
    </row>
    <row r="34" spans="2:8" x14ac:dyDescent="0.25">
      <c r="B34" s="36" t="s">
        <v>23</v>
      </c>
      <c r="C34" s="12">
        <f t="shared" ref="C34:H34" si="0">SUM(C5:C33)</f>
        <v>194550</v>
      </c>
      <c r="D34" s="13">
        <f t="shared" si="0"/>
        <v>210450</v>
      </c>
      <c r="E34" s="13">
        <f t="shared" si="0"/>
        <v>195110.61</v>
      </c>
      <c r="F34" s="13">
        <f>SUM(F5:F33)</f>
        <v>186413.44</v>
      </c>
      <c r="G34" s="13">
        <f t="shared" si="0"/>
        <v>232520</v>
      </c>
      <c r="H34" s="13">
        <f t="shared" si="0"/>
        <v>277250</v>
      </c>
    </row>
    <row r="35" spans="2:8" x14ac:dyDescent="0.25">
      <c r="B35" s="37" t="s">
        <v>24</v>
      </c>
      <c r="C35" s="14">
        <f>SUM(D34-C34)</f>
        <v>15900</v>
      </c>
      <c r="D35" s="15"/>
      <c r="E35" s="14"/>
      <c r="F35" s="16">
        <v>8697.17</v>
      </c>
      <c r="G35" s="14">
        <v>44730</v>
      </c>
      <c r="H35" s="15"/>
    </row>
    <row r="36" spans="2:8" ht="15.75" thickBot="1" x14ac:dyDescent="0.3">
      <c r="B36" s="17" t="s">
        <v>25</v>
      </c>
      <c r="C36" s="18">
        <f t="shared" ref="C36:D36" si="1">SUM(C34:C35)</f>
        <v>210450</v>
      </c>
      <c r="D36" s="19">
        <f t="shared" si="1"/>
        <v>210450</v>
      </c>
      <c r="E36" s="18">
        <f t="shared" ref="E36:H36" si="2">SUM(E34:E35)</f>
        <v>195110.61</v>
      </c>
      <c r="F36" s="19">
        <f t="shared" si="2"/>
        <v>195110.61000000002</v>
      </c>
      <c r="G36" s="18">
        <f t="shared" si="2"/>
        <v>277250</v>
      </c>
      <c r="H36" s="19">
        <f t="shared" si="2"/>
        <v>277250</v>
      </c>
    </row>
    <row r="37" spans="2:8" x14ac:dyDescent="0.25">
      <c r="B37" s="20"/>
      <c r="C37" s="21"/>
      <c r="D37" s="21"/>
    </row>
    <row r="41" spans="2:8" ht="18.75" x14ac:dyDescent="0.25">
      <c r="B41" s="48" t="s">
        <v>46</v>
      </c>
      <c r="C41" s="48"/>
      <c r="D41" s="48"/>
      <c r="E41" s="48"/>
      <c r="F41" s="48"/>
    </row>
    <row r="42" spans="2:8" ht="15.75" thickBot="1" x14ac:dyDescent="0.3">
      <c r="B42" s="3"/>
      <c r="C42" s="23"/>
      <c r="D42" s="23"/>
      <c r="E42" s="23"/>
      <c r="F42" s="23"/>
      <c r="G42" s="23"/>
      <c r="H42" s="23"/>
    </row>
    <row r="43" spans="2:8" x14ac:dyDescent="0.25">
      <c r="B43" s="40" t="s">
        <v>28</v>
      </c>
      <c r="C43" s="42" t="s">
        <v>1</v>
      </c>
      <c r="D43" s="43"/>
      <c r="E43" s="44" t="s">
        <v>26</v>
      </c>
      <c r="F43" s="45"/>
      <c r="G43" s="46" t="s">
        <v>27</v>
      </c>
      <c r="H43" s="47"/>
    </row>
    <row r="44" spans="2:8" x14ac:dyDescent="0.25">
      <c r="B44" s="41"/>
      <c r="C44" s="1" t="s">
        <v>29</v>
      </c>
      <c r="D44" s="2" t="s">
        <v>30</v>
      </c>
      <c r="E44" s="1" t="s">
        <v>29</v>
      </c>
      <c r="F44" s="2" t="s">
        <v>30</v>
      </c>
      <c r="G44" s="1" t="s">
        <v>29</v>
      </c>
      <c r="H44" s="2" t="s">
        <v>30</v>
      </c>
    </row>
    <row r="45" spans="2:8" x14ac:dyDescent="0.25">
      <c r="B45" s="3" t="s">
        <v>31</v>
      </c>
      <c r="C45" s="4">
        <v>0</v>
      </c>
      <c r="D45" s="24"/>
      <c r="E45" s="4">
        <v>0</v>
      </c>
      <c r="F45" s="24"/>
      <c r="G45" s="4">
        <v>0</v>
      </c>
      <c r="H45" s="24"/>
    </row>
    <row r="46" spans="2:8" x14ac:dyDescent="0.25">
      <c r="B46" s="8" t="s">
        <v>32</v>
      </c>
      <c r="C46" s="9">
        <v>25000</v>
      </c>
      <c r="D46" s="10"/>
      <c r="E46" s="9">
        <v>17564.53</v>
      </c>
      <c r="F46" s="10"/>
      <c r="G46" s="9">
        <v>30000</v>
      </c>
      <c r="H46" s="10"/>
    </row>
    <row r="47" spans="2:8" x14ac:dyDescent="0.25">
      <c r="B47" s="3" t="s">
        <v>33</v>
      </c>
      <c r="C47" s="4">
        <v>20000</v>
      </c>
      <c r="D47" s="5"/>
      <c r="E47" s="4">
        <v>20000</v>
      </c>
      <c r="F47" s="5"/>
      <c r="G47" s="4">
        <v>15000</v>
      </c>
      <c r="H47" s="5"/>
    </row>
    <row r="48" spans="2:8" x14ac:dyDescent="0.25">
      <c r="B48" s="8" t="s">
        <v>34</v>
      </c>
      <c r="C48" s="9">
        <v>0</v>
      </c>
      <c r="D48" s="10"/>
      <c r="E48" s="10">
        <v>33394</v>
      </c>
      <c r="F48" s="10"/>
      <c r="G48" s="9">
        <v>30000</v>
      </c>
      <c r="H48" s="10"/>
    </row>
    <row r="49" spans="2:8" x14ac:dyDescent="0.25">
      <c r="B49" s="3" t="s">
        <v>35</v>
      </c>
      <c r="C49" s="4">
        <v>0</v>
      </c>
      <c r="D49" s="5"/>
      <c r="E49" s="25"/>
      <c r="F49" s="5"/>
      <c r="G49" s="4"/>
      <c r="H49" s="5"/>
    </row>
    <row r="50" spans="2:8" x14ac:dyDescent="0.25">
      <c r="B50" s="8" t="s">
        <v>36</v>
      </c>
      <c r="C50" s="9">
        <v>0</v>
      </c>
      <c r="D50" s="10"/>
      <c r="E50" s="26"/>
      <c r="F50" s="10"/>
      <c r="G50" s="9"/>
      <c r="H50" s="10"/>
    </row>
    <row r="51" spans="2:8" x14ac:dyDescent="0.25">
      <c r="B51" s="3" t="s">
        <v>37</v>
      </c>
      <c r="C51" s="4">
        <v>0</v>
      </c>
      <c r="D51" s="5"/>
      <c r="E51" s="25">
        <v>15373.09</v>
      </c>
      <c r="F51" s="5"/>
      <c r="G51" s="4"/>
      <c r="H51" s="5"/>
    </row>
    <row r="52" spans="2:8" x14ac:dyDescent="0.25">
      <c r="B52" s="8" t="s">
        <v>38</v>
      </c>
      <c r="C52" s="9"/>
      <c r="D52" s="10"/>
      <c r="E52" s="26">
        <v>1000</v>
      </c>
      <c r="F52" s="10"/>
      <c r="G52" s="9"/>
      <c r="H52" s="10"/>
    </row>
    <row r="53" spans="2:8" x14ac:dyDescent="0.25">
      <c r="B53" s="3" t="s">
        <v>39</v>
      </c>
      <c r="C53" s="4">
        <v>0</v>
      </c>
      <c r="D53" s="5"/>
      <c r="E53" s="4"/>
      <c r="F53" s="5"/>
      <c r="G53" s="4"/>
      <c r="H53" s="5"/>
    </row>
    <row r="54" spans="2:8" x14ac:dyDescent="0.25">
      <c r="B54" s="8" t="s">
        <v>40</v>
      </c>
      <c r="C54" s="9"/>
      <c r="D54" s="10"/>
      <c r="E54" s="9">
        <v>375</v>
      </c>
      <c r="F54" s="10"/>
      <c r="G54" s="9"/>
      <c r="H54" s="10"/>
    </row>
    <row r="55" spans="2:8" x14ac:dyDescent="0.25">
      <c r="B55" s="3" t="s">
        <v>41</v>
      </c>
      <c r="C55" s="4"/>
      <c r="D55" s="6"/>
      <c r="E55" s="25">
        <v>230</v>
      </c>
      <c r="F55" s="6"/>
      <c r="G55" s="4"/>
      <c r="H55" s="6"/>
    </row>
    <row r="56" spans="2:8" x14ac:dyDescent="0.25">
      <c r="B56" s="8" t="s">
        <v>42</v>
      </c>
      <c r="C56" s="9"/>
      <c r="D56" s="10">
        <v>20000</v>
      </c>
      <c r="E56" s="26"/>
      <c r="F56" s="10"/>
      <c r="G56" s="9"/>
      <c r="H56" s="10">
        <v>50000</v>
      </c>
    </row>
    <row r="57" spans="2:8" x14ac:dyDescent="0.25">
      <c r="B57" s="3" t="s">
        <v>43</v>
      </c>
      <c r="C57" s="4"/>
      <c r="D57" s="5">
        <v>40900</v>
      </c>
      <c r="E57" s="10"/>
      <c r="F57" s="5">
        <v>79239.45</v>
      </c>
      <c r="G57" s="4"/>
      <c r="H57" s="5">
        <v>69730</v>
      </c>
    </row>
    <row r="58" spans="2:8" ht="15.75" thickBot="1" x14ac:dyDescent="0.3">
      <c r="B58" s="27" t="s">
        <v>24</v>
      </c>
      <c r="C58" s="28">
        <v>15900</v>
      </c>
      <c r="D58" s="29"/>
      <c r="E58" s="39"/>
      <c r="F58" s="28">
        <v>8697.17</v>
      </c>
      <c r="G58" s="28">
        <v>44730</v>
      </c>
      <c r="H58" s="29"/>
    </row>
    <row r="59" spans="2:8" ht="15.75" thickBot="1" x14ac:dyDescent="0.3">
      <c r="B59" s="30" t="s">
        <v>25</v>
      </c>
      <c r="C59" s="31">
        <f t="shared" ref="C59:H59" si="3">SUM(C45:C58)</f>
        <v>60900</v>
      </c>
      <c r="D59" s="32">
        <f t="shared" si="3"/>
        <v>60900</v>
      </c>
      <c r="E59" s="31">
        <f t="shared" si="3"/>
        <v>87936.62</v>
      </c>
      <c r="F59" s="31">
        <f>SUM(F45:F58)</f>
        <v>87936.62</v>
      </c>
      <c r="G59" s="31">
        <f t="shared" si="3"/>
        <v>119730</v>
      </c>
      <c r="H59" s="32">
        <f t="shared" si="3"/>
        <v>119730</v>
      </c>
    </row>
    <row r="60" spans="2:8" x14ac:dyDescent="0.25">
      <c r="B60" s="3" t="s">
        <v>44</v>
      </c>
      <c r="C60" s="25"/>
      <c r="D60" s="25"/>
    </row>
    <row r="62" spans="2:8" x14ac:dyDescent="0.25">
      <c r="B62" s="3" t="s">
        <v>57</v>
      </c>
    </row>
    <row r="63" spans="2:8" x14ac:dyDescent="0.25">
      <c r="B63" s="3" t="s">
        <v>45</v>
      </c>
    </row>
    <row r="65" spans="2:2" x14ac:dyDescent="0.25">
      <c r="B65" s="3" t="s">
        <v>47</v>
      </c>
    </row>
  </sheetData>
  <mergeCells count="10">
    <mergeCell ref="B43:B44"/>
    <mergeCell ref="C43:D43"/>
    <mergeCell ref="E43:F43"/>
    <mergeCell ref="G43:H43"/>
    <mergeCell ref="B1:F1"/>
    <mergeCell ref="B3:B4"/>
    <mergeCell ref="C3:D3"/>
    <mergeCell ref="E3:F3"/>
    <mergeCell ref="G3:H3"/>
    <mergeCell ref="B41:F4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axelsen</dc:creator>
  <cp:lastModifiedBy>flemming axelsen</cp:lastModifiedBy>
  <cp:lastPrinted>2023-03-06T09:58:04Z</cp:lastPrinted>
  <dcterms:created xsi:type="dcterms:W3CDTF">2015-06-05T18:19:34Z</dcterms:created>
  <dcterms:modified xsi:type="dcterms:W3CDTF">2023-03-06T10:08:52Z</dcterms:modified>
</cp:coreProperties>
</file>